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ООД 2024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B186" i="1"/>
  <c r="A186" i="1"/>
  <c r="J185" i="1"/>
  <c r="J196" i="1" s="1"/>
  <c r="I185" i="1"/>
  <c r="H185" i="1"/>
  <c r="H196" i="1" s="1"/>
  <c r="G185" i="1"/>
  <c r="F185" i="1"/>
  <c r="F196" i="1" s="1"/>
  <c r="B177" i="1"/>
  <c r="A177" i="1"/>
  <c r="L176" i="1"/>
  <c r="L177" i="1" s="1"/>
  <c r="J176" i="1"/>
  <c r="J177" i="1" s="1"/>
  <c r="I176" i="1"/>
  <c r="H176" i="1"/>
  <c r="H177" i="1" s="1"/>
  <c r="G176" i="1"/>
  <c r="F176" i="1"/>
  <c r="F177" i="1" s="1"/>
  <c r="B167" i="1"/>
  <c r="A167" i="1"/>
  <c r="J166" i="1"/>
  <c r="I166" i="1"/>
  <c r="H166" i="1"/>
  <c r="G166" i="1"/>
  <c r="G177" i="1" s="1"/>
  <c r="B158" i="1"/>
  <c r="A158" i="1"/>
  <c r="L157" i="1"/>
  <c r="L158" i="1" s="1"/>
  <c r="J157" i="1"/>
  <c r="J158" i="1" s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G158" i="1" s="1"/>
  <c r="B139" i="1"/>
  <c r="A139" i="1"/>
  <c r="L138" i="1"/>
  <c r="L139" i="1" s="1"/>
  <c r="J138" i="1"/>
  <c r="J139" i="1" s="1"/>
  <c r="I138" i="1"/>
  <c r="H138" i="1"/>
  <c r="H139" i="1" s="1"/>
  <c r="G138" i="1"/>
  <c r="F138" i="1"/>
  <c r="F139" i="1" s="1"/>
  <c r="B129" i="1"/>
  <c r="A129" i="1"/>
  <c r="J128" i="1"/>
  <c r="I128" i="1"/>
  <c r="H128" i="1"/>
  <c r="G128" i="1"/>
  <c r="G139" i="1" s="1"/>
  <c r="F128" i="1"/>
  <c r="B120" i="1"/>
  <c r="A120" i="1"/>
  <c r="L119" i="1"/>
  <c r="L120" i="1" s="1"/>
  <c r="J119" i="1"/>
  <c r="I119" i="1"/>
  <c r="I120" i="1" s="1"/>
  <c r="H119" i="1"/>
  <c r="G119" i="1"/>
  <c r="G120" i="1" s="1"/>
  <c r="F119" i="1"/>
  <c r="F120" i="1" s="1"/>
  <c r="B110" i="1"/>
  <c r="A110" i="1"/>
  <c r="J109" i="1"/>
  <c r="I109" i="1"/>
  <c r="H109" i="1"/>
  <c r="H120" i="1" s="1"/>
  <c r="G109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1" i="1"/>
  <c r="A91" i="1"/>
  <c r="B82" i="1"/>
  <c r="A82" i="1"/>
  <c r="L81" i="1"/>
  <c r="L82" i="1" s="1"/>
  <c r="J81" i="1"/>
  <c r="I81" i="1"/>
  <c r="I82" i="1" s="1"/>
  <c r="H81" i="1"/>
  <c r="G81" i="1"/>
  <c r="G82" i="1" s="1"/>
  <c r="F81" i="1"/>
  <c r="F82" i="1" s="1"/>
  <c r="B72" i="1"/>
  <c r="A72" i="1"/>
  <c r="J71" i="1"/>
  <c r="I71" i="1"/>
  <c r="H71" i="1"/>
  <c r="H82" i="1" s="1"/>
  <c r="G71" i="1"/>
  <c r="B63" i="1"/>
  <c r="A63" i="1"/>
  <c r="L62" i="1"/>
  <c r="L63" i="1" s="1"/>
  <c r="J62" i="1"/>
  <c r="I62" i="1"/>
  <c r="I63" i="1" s="1"/>
  <c r="H62" i="1"/>
  <c r="G62" i="1"/>
  <c r="G63" i="1" s="1"/>
  <c r="F62" i="1"/>
  <c r="B53" i="1"/>
  <c r="A53" i="1"/>
  <c r="J52" i="1"/>
  <c r="I52" i="1"/>
  <c r="H52" i="1"/>
  <c r="H63" i="1" s="1"/>
  <c r="G52" i="1"/>
  <c r="F52" i="1"/>
  <c r="B43" i="1"/>
  <c r="A43" i="1"/>
  <c r="L42" i="1"/>
  <c r="L43" i="1" s="1"/>
  <c r="J42" i="1"/>
  <c r="J43" i="1" s="1"/>
  <c r="I42" i="1"/>
  <c r="H42" i="1"/>
  <c r="H43" i="1" s="1"/>
  <c r="G42" i="1"/>
  <c r="F42" i="1"/>
  <c r="F43" i="1" s="1"/>
  <c r="B33" i="1"/>
  <c r="A33" i="1"/>
  <c r="J32" i="1"/>
  <c r="I32" i="1"/>
  <c r="I43" i="1" s="1"/>
  <c r="H32" i="1"/>
  <c r="G32" i="1"/>
  <c r="B24" i="1"/>
  <c r="A24" i="1"/>
  <c r="L23" i="1"/>
  <c r="L24" i="1" s="1"/>
  <c r="J23" i="1"/>
  <c r="J24" i="1" s="1"/>
  <c r="I23" i="1"/>
  <c r="H23" i="1"/>
  <c r="H24" i="1" s="1"/>
  <c r="H197" i="1" s="1"/>
  <c r="G23" i="1"/>
  <c r="F23" i="1"/>
  <c r="F24" i="1" s="1"/>
  <c r="B14" i="1"/>
  <c r="A14" i="1"/>
  <c r="J13" i="1"/>
  <c r="I13" i="1"/>
  <c r="I24" i="1" s="1"/>
  <c r="H13" i="1"/>
  <c r="G13" i="1"/>
  <c r="F13" i="1"/>
  <c r="G24" i="1" l="1"/>
  <c r="L197" i="1"/>
  <c r="G43" i="1"/>
  <c r="F63" i="1"/>
  <c r="J63" i="1"/>
  <c r="J82" i="1"/>
  <c r="J197" i="1" s="1"/>
  <c r="J120" i="1"/>
  <c r="I139" i="1"/>
  <c r="I197" i="1" s="1"/>
  <c r="I158" i="1"/>
  <c r="I177" i="1"/>
  <c r="G196" i="1"/>
  <c r="I196" i="1"/>
  <c r="F197" i="1"/>
  <c r="G197" i="1" l="1"/>
</calcChain>
</file>

<file path=xl/sharedStrings.xml><?xml version="1.0" encoding="utf-8"?>
<sst xmlns="http://schemas.openxmlformats.org/spreadsheetml/2006/main" count="294" uniqueCount="102">
  <si>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</si>
  <si>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</si>
  <si>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</si>
  <si>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</si>
  <si>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</si>
  <si>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</si>
  <si>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</si>
  <si>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</si>
  <si>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</si>
  <si>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</si>
  <si>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</si>
  <si>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</si>
  <si>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</si>
  <si>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</si>
  <si>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</si>
  <si>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</si>
  <si>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</si>
  <si>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</si>
  <si>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</si>
  <si>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</si>
  <si>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</si>
  <si>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</si>
  <si>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</si>
  <si>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</si>
  <si>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</si>
  <si>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</si>
  <si>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</si>
  <si>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</si>
  <si>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</si>
  <si>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</si>
  <si>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</si>
  <si>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</si>
  <si>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</si>
  <si>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</si>
  <si>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</si>
  <si>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</si>
  <si>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</si>
  <si>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</si>
  <si>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</si>
  <si>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</si>
  <si>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</si>
  <si>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</si>
  <si>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</si>
  <si>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</si>
  <si>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</si>
  <si>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</si>
  <si>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</si>
  <si>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</si>
  <si>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</si>
  <si>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</si>
  <si>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</si>
  <si>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мясные с соусом 100/20</t>
  </si>
  <si>
    <t>ТТК 77/3/2022-331/2017м</t>
  </si>
  <si>
    <t>консервы закусочные овощные (икра кабачковая)</t>
  </si>
  <si>
    <t>70/71/2017м</t>
  </si>
  <si>
    <t>макароны отварные с маслом</t>
  </si>
  <si>
    <t>203/2017м</t>
  </si>
  <si>
    <t>чай с молоком</t>
  </si>
  <si>
    <t>54-4гн/2022н</t>
  </si>
  <si>
    <t>котлета мясокапустная</t>
  </si>
  <si>
    <t>каша гречневая рассыпчатая</t>
  </si>
  <si>
    <t>183/2017м</t>
  </si>
  <si>
    <t>Хлеб пшеничный</t>
  </si>
  <si>
    <t>капуста квашеная с растительным маслом</t>
  </si>
  <si>
    <t xml:space="preserve">15/2017м </t>
  </si>
  <si>
    <t>чай с сахаром и лимоном</t>
  </si>
  <si>
    <t>382/2017м</t>
  </si>
  <si>
    <t>котлета рыбная с соусом 100/20</t>
  </si>
  <si>
    <t>ТТК 77/1/2022              54-3сс/2022н</t>
  </si>
  <si>
    <t>Чай с сахаром</t>
  </si>
  <si>
    <t xml:space="preserve">каша рисовая рассыпчатая с маслом </t>
  </si>
  <si>
    <t>171/2017м</t>
  </si>
  <si>
    <t>консервы закусочные овощные (кукуруза)</t>
  </si>
  <si>
    <t>кисломол.</t>
  </si>
  <si>
    <t>сыр порциями</t>
  </si>
  <si>
    <t>15/2017м</t>
  </si>
  <si>
    <t>какао с молоком</t>
  </si>
  <si>
    <t>54-3гн/2022н</t>
  </si>
  <si>
    <t>каша молочная жидкая ячневая, с маслом и сахаром</t>
  </si>
  <si>
    <t>биточки куриные с соусом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</si>
  <si>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</si>
  <si>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</si>
  <si>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</si>
  <si>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</si>
  <si>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тефтели запеченые в соусе 100/20</t>
  </si>
  <si>
    <t>ТТК 77/4/2022</t>
  </si>
  <si>
    <t>свекла отварная с  растительным маслом</t>
  </si>
  <si>
    <t>52/2017м</t>
  </si>
  <si>
    <t>701/2017м</t>
  </si>
  <si>
    <t>125/2017м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</si>
  <si>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</si>
  <si>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</si>
  <si>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</si>
  <si>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</si>
  <si>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</si>
  <si>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масло порциями</t>
  </si>
  <si>
    <t>плов из птицы</t>
  </si>
  <si>
    <t>291/2017м</t>
  </si>
  <si>
    <t>консервы закусочные овощные (зеленый горошек)</t>
  </si>
  <si>
    <t>701/107м</t>
  </si>
  <si>
    <t>Среднее значение за период:</t>
  </si>
  <si>
    <t>МКОУ "ИЛЬМЕНЬ-СУВОРОВСКАЯ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</si>
</sst>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97" t="s">
        <v>101</v>
      </c>
      <c r="D1" s="98"/>
      <c r="E1" s="99"/>
      <c r="F1" s="3" t="s">
        <v>1</v>
      </c>
      <c r="G1" s="1" t="s">
        <v>2</v>
      </c>
      <c r="H1" s="100" t="s">
        <v>3</v>
      </c>
      <c r="I1" s="101"/>
      <c r="J1" s="101"/>
      <c r="K1" s="102"/>
    </row>
    <row r="2" spans="1:12" ht="18">
      <c r="A2" s="4" t="s">
        <v>4</v>
      </c>
      <c r="C2" s="1"/>
      <c r="G2" s="1" t="s">
        <v>5</v>
      </c>
      <c r="H2" s="100" t="s">
        <v>6</v>
      </c>
      <c r="I2" s="101"/>
      <c r="J2" s="101"/>
      <c r="K2" s="10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</v>
      </c>
      <c r="H6" s="21">
        <v>0</v>
      </c>
      <c r="I6" s="21">
        <v>8</v>
      </c>
      <c r="J6" s="21">
        <v>47</v>
      </c>
      <c r="K6" s="22" t="s">
        <v>28</v>
      </c>
      <c r="L6" s="23"/>
    </row>
    <row r="7" spans="1:12" ht="15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</v>
      </c>
      <c r="H7" s="21">
        <v>0</v>
      </c>
      <c r="I7" s="21">
        <v>9</v>
      </c>
      <c r="J7" s="21">
        <v>42</v>
      </c>
      <c r="K7" s="29" t="s">
        <v>31</v>
      </c>
      <c r="L7" s="30"/>
    </row>
    <row r="8" spans="1:12" ht="15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</v>
      </c>
      <c r="H8" s="34">
        <v>0</v>
      </c>
      <c r="I8" s="34">
        <v>15</v>
      </c>
      <c r="J8" s="34">
        <v>79</v>
      </c>
      <c r="K8" s="35" t="s">
        <v>34</v>
      </c>
      <c r="L8" s="30"/>
    </row>
    <row r="9" spans="1:12" ht="15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7</v>
      </c>
      <c r="H9" s="34">
        <v>4</v>
      </c>
      <c r="I9" s="34">
        <v>16</v>
      </c>
      <c r="J9" s="34">
        <v>129</v>
      </c>
      <c r="K9" s="35" t="s">
        <v>37</v>
      </c>
      <c r="L9" s="30"/>
    </row>
    <row r="10" spans="1:12" ht="15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</v>
      </c>
      <c r="H10" s="38">
        <v>12</v>
      </c>
      <c r="I10" s="38">
        <v>34</v>
      </c>
      <c r="J10" s="38">
        <v>274</v>
      </c>
      <c r="K10" s="33" t="s">
        <v>40</v>
      </c>
      <c r="L10" s="30"/>
    </row>
    <row r="11" spans="1:12" ht="15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5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5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16</v>
      </c>
      <c r="H13" s="47">
        <f>SUM(H6:H12)</f>
        <v>16</v>
      </c>
      <c r="I13" s="47">
        <f>SUM(I6:I12)</f>
        <v>82</v>
      </c>
      <c r="J13" s="47">
        <f>SUM(J6:J12)</f>
        <v>571</v>
      </c>
      <c r="K13" s="48"/>
      <c r="L13" s="49">
        <v>96.4</v>
      </c>
    </row>
    <row r="14" spans="1:12" ht="15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5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5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5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5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5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5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5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5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5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>
      <c r="A24" s="54">
        <f>A6</f>
        <v>1</v>
      </c>
      <c r="B24" s="55">
        <f>B6</f>
        <v>1</v>
      </c>
      <c r="C24" s="103" t="s">
        <v>50</v>
      </c>
      <c r="D24" s="104"/>
      <c r="E24" s="56"/>
      <c r="F24" s="57">
        <f>F13+F23</f>
        <v>600</v>
      </c>
      <c r="G24" s="57">
        <f>G13+G23</f>
        <v>16</v>
      </c>
      <c r="H24" s="57">
        <f>H13+H23</f>
        <v>16</v>
      </c>
      <c r="I24" s="57">
        <f>I13+I23</f>
        <v>82</v>
      </c>
      <c r="J24" s="57">
        <f>J13+J23</f>
        <v>571</v>
      </c>
      <c r="K24" s="57"/>
      <c r="L24" s="57">
        <f>L13+L23</f>
        <v>96.4</v>
      </c>
    </row>
    <row r="25" spans="1:12" ht="60">
      <c r="A25" s="58">
        <v>1</v>
      </c>
      <c r="B25" s="25">
        <v>2</v>
      </c>
      <c r="C25" s="17" t="s">
        <v>25</v>
      </c>
      <c r="D25" s="31" t="s">
        <v>38</v>
      </c>
      <c r="E25" s="59" t="s">
        <v>51</v>
      </c>
      <c r="F25" s="60">
        <v>120</v>
      </c>
      <c r="G25" s="61">
        <v>8</v>
      </c>
      <c r="H25" s="62">
        <v>12</v>
      </c>
      <c r="I25" s="62">
        <v>7</v>
      </c>
      <c r="J25" s="62">
        <v>180</v>
      </c>
      <c r="K25" s="63" t="s">
        <v>52</v>
      </c>
      <c r="L25" s="30"/>
    </row>
    <row r="26" spans="1:12" ht="30">
      <c r="A26" s="58"/>
      <c r="B26" s="25"/>
      <c r="C26" s="26"/>
      <c r="D26" s="64" t="s">
        <v>43</v>
      </c>
      <c r="E26" s="65" t="s">
        <v>53</v>
      </c>
      <c r="F26" s="33">
        <v>60</v>
      </c>
      <c r="G26" s="33">
        <v>0</v>
      </c>
      <c r="H26" s="33">
        <v>0</v>
      </c>
      <c r="I26" s="33">
        <v>2</v>
      </c>
      <c r="J26" s="33">
        <v>13</v>
      </c>
      <c r="K26" s="66" t="s">
        <v>54</v>
      </c>
      <c r="L26" s="23"/>
    </row>
    <row r="27" spans="1:12" ht="15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</v>
      </c>
      <c r="H27" s="34">
        <v>0</v>
      </c>
      <c r="I27" s="34">
        <v>16</v>
      </c>
      <c r="J27" s="34">
        <v>78</v>
      </c>
      <c r="K27" s="33" t="s">
        <v>34</v>
      </c>
      <c r="L27" s="30"/>
    </row>
    <row r="28" spans="1:12" ht="15.75">
      <c r="A28" s="58"/>
      <c r="B28" s="25"/>
      <c r="C28" s="26"/>
      <c r="D28" s="31" t="s">
        <v>38</v>
      </c>
      <c r="E28" s="67" t="s">
        <v>55</v>
      </c>
      <c r="F28" s="20">
        <v>150</v>
      </c>
      <c r="G28" s="68">
        <v>5</v>
      </c>
      <c r="H28" s="68">
        <v>6</v>
      </c>
      <c r="I28" s="68">
        <v>30</v>
      </c>
      <c r="J28" s="68">
        <v>205</v>
      </c>
      <c r="K28" s="69" t="s">
        <v>56</v>
      </c>
      <c r="L28" s="30"/>
    </row>
    <row r="29" spans="1:12" ht="15">
      <c r="A29" s="58"/>
      <c r="B29" s="25"/>
      <c r="C29" s="26"/>
      <c r="D29" s="36" t="s">
        <v>29</v>
      </c>
      <c r="E29" s="37" t="s">
        <v>57</v>
      </c>
      <c r="F29" s="33">
        <v>200</v>
      </c>
      <c r="G29" s="38">
        <v>1</v>
      </c>
      <c r="H29" s="38">
        <v>1</v>
      </c>
      <c r="I29" s="38">
        <v>12</v>
      </c>
      <c r="J29" s="38">
        <v>66</v>
      </c>
      <c r="K29" s="33" t="s">
        <v>58</v>
      </c>
      <c r="L29" s="30"/>
    </row>
    <row r="30" spans="1:12" ht="15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75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5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16</v>
      </c>
      <c r="H32" s="47">
        <f>SUM(H25:H31)</f>
        <v>19</v>
      </c>
      <c r="I32" s="47">
        <f>SUM(I25:I31)</f>
        <v>67</v>
      </c>
      <c r="J32" s="47">
        <f>SUM(J25:J31)</f>
        <v>542</v>
      </c>
      <c r="K32" s="48"/>
      <c r="L32" s="49">
        <v>96.4</v>
      </c>
    </row>
    <row r="33" spans="1:12" ht="15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5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5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5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5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5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5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5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5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5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103" t="s">
        <v>50</v>
      </c>
      <c r="D43" s="104"/>
      <c r="E43" s="56"/>
      <c r="F43" s="57">
        <f>F32+F42</f>
        <v>560</v>
      </c>
      <c r="G43" s="57">
        <f>G32+G42</f>
        <v>16</v>
      </c>
      <c r="H43" s="57">
        <f>H32+H42</f>
        <v>19</v>
      </c>
      <c r="I43" s="57">
        <f>I32+I42</f>
        <v>67</v>
      </c>
      <c r="J43" s="57">
        <f>J32+J42</f>
        <v>542</v>
      </c>
      <c r="K43" s="57"/>
      <c r="L43" s="57">
        <f>L32+L42</f>
        <v>96.4</v>
      </c>
    </row>
    <row r="44" spans="1:12" ht="15">
      <c r="A44" s="15">
        <v>1</v>
      </c>
      <c r="B44" s="16">
        <v>3</v>
      </c>
      <c r="C44" s="17" t="s">
        <v>25</v>
      </c>
      <c r="D44" s="72" t="s">
        <v>38</v>
      </c>
      <c r="E44" s="37" t="s">
        <v>59</v>
      </c>
      <c r="F44" s="33">
        <v>100</v>
      </c>
      <c r="G44" s="34">
        <v>0</v>
      </c>
      <c r="H44" s="34">
        <v>0</v>
      </c>
      <c r="I44" s="34">
        <v>8</v>
      </c>
      <c r="J44" s="34">
        <v>47</v>
      </c>
      <c r="K44" s="33" t="s">
        <v>28</v>
      </c>
      <c r="L44" s="23"/>
    </row>
    <row r="45" spans="1:12" ht="15">
      <c r="A45" s="24"/>
      <c r="B45" s="25"/>
      <c r="C45" s="26"/>
      <c r="D45" s="18" t="s">
        <v>38</v>
      </c>
      <c r="E45" s="73" t="s">
        <v>60</v>
      </c>
      <c r="F45" s="20">
        <v>150</v>
      </c>
      <c r="G45" s="22">
        <v>8</v>
      </c>
      <c r="H45" s="74">
        <v>9</v>
      </c>
      <c r="I45" s="74">
        <v>33</v>
      </c>
      <c r="J45" s="74">
        <v>244</v>
      </c>
      <c r="K45" s="22" t="s">
        <v>61</v>
      </c>
      <c r="L45" s="30"/>
    </row>
    <row r="46" spans="1:12" ht="15">
      <c r="A46" s="24"/>
      <c r="B46" s="25"/>
      <c r="C46" s="26"/>
      <c r="D46" s="31" t="s">
        <v>32</v>
      </c>
      <c r="E46" s="37" t="s">
        <v>62</v>
      </c>
      <c r="F46" s="33">
        <v>50</v>
      </c>
      <c r="G46" s="34">
        <v>3</v>
      </c>
      <c r="H46" s="34">
        <v>1</v>
      </c>
      <c r="I46" s="34">
        <v>25</v>
      </c>
      <c r="J46" s="34">
        <v>133</v>
      </c>
      <c r="K46" s="33" t="s">
        <v>34</v>
      </c>
      <c r="L46" s="30"/>
    </row>
    <row r="47" spans="1:12" ht="15">
      <c r="A47" s="24"/>
      <c r="B47" s="25"/>
      <c r="C47" s="26"/>
      <c r="D47" s="31" t="s">
        <v>43</v>
      </c>
      <c r="E47" s="75" t="s">
        <v>63</v>
      </c>
      <c r="F47" s="33">
        <v>60</v>
      </c>
      <c r="G47" s="38">
        <v>2</v>
      </c>
      <c r="H47" s="38">
        <v>3</v>
      </c>
      <c r="I47" s="38">
        <v>0</v>
      </c>
      <c r="J47" s="38">
        <v>35</v>
      </c>
      <c r="K47" s="76" t="s">
        <v>64</v>
      </c>
      <c r="L47" s="30"/>
    </row>
    <row r="48" spans="1:12" ht="15">
      <c r="A48" s="24"/>
      <c r="B48" s="25"/>
      <c r="C48" s="26"/>
      <c r="D48" s="36" t="s">
        <v>29</v>
      </c>
      <c r="E48" s="37" t="s">
        <v>65</v>
      </c>
      <c r="F48" s="33">
        <v>200</v>
      </c>
      <c r="G48" s="38">
        <v>4</v>
      </c>
      <c r="H48" s="38">
        <v>3</v>
      </c>
      <c r="I48" s="38">
        <v>15</v>
      </c>
      <c r="J48" s="38">
        <v>118</v>
      </c>
      <c r="K48" s="33" t="s">
        <v>66</v>
      </c>
      <c r="L48" s="30"/>
    </row>
    <row r="49" spans="1:12" ht="15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5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5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5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17</v>
      </c>
      <c r="H52" s="47">
        <f>SUM(H44:H51)</f>
        <v>16</v>
      </c>
      <c r="I52" s="47">
        <f>SUM(I44:I51)</f>
        <v>81</v>
      </c>
      <c r="J52" s="47">
        <f>SUM(J44:J51)</f>
        <v>577</v>
      </c>
      <c r="K52" s="48"/>
      <c r="L52" s="49">
        <v>96.4</v>
      </c>
    </row>
    <row r="53" spans="1:12" ht="15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5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5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5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5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5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5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5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5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5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103" t="s">
        <v>50</v>
      </c>
      <c r="D63" s="104"/>
      <c r="E63" s="56"/>
      <c r="F63" s="57">
        <f>F52+F62</f>
        <v>560</v>
      </c>
      <c r="G63" s="57">
        <f>G52+G62</f>
        <v>17</v>
      </c>
      <c r="H63" s="57">
        <f>H52+H62</f>
        <v>16</v>
      </c>
      <c r="I63" s="57">
        <f>I52+I62</f>
        <v>81</v>
      </c>
      <c r="J63" s="57">
        <f>J52+J62</f>
        <v>577</v>
      </c>
      <c r="K63" s="57"/>
      <c r="L63" s="57">
        <f>L52+L62</f>
        <v>96.4</v>
      </c>
    </row>
    <row r="64" spans="1:12" ht="60">
      <c r="A64" s="15">
        <v>1</v>
      </c>
      <c r="B64" s="16">
        <v>4</v>
      </c>
      <c r="C64" s="17" t="s">
        <v>25</v>
      </c>
      <c r="D64" s="72" t="s">
        <v>38</v>
      </c>
      <c r="E64" s="78" t="s">
        <v>67</v>
      </c>
      <c r="F64" s="79">
        <v>120</v>
      </c>
      <c r="G64" s="80">
        <v>12</v>
      </c>
      <c r="H64" s="60">
        <v>8</v>
      </c>
      <c r="I64" s="60">
        <v>7</v>
      </c>
      <c r="J64" s="60">
        <v>156</v>
      </c>
      <c r="K64" s="60" t="s">
        <v>68</v>
      </c>
      <c r="L64" s="23"/>
    </row>
    <row r="65" spans="1:12" ht="15">
      <c r="A65" s="24"/>
      <c r="B65" s="25"/>
      <c r="C65" s="26"/>
      <c r="D65" s="81" t="s">
        <v>29</v>
      </c>
      <c r="E65" s="37" t="s">
        <v>69</v>
      </c>
      <c r="F65" s="33">
        <v>200</v>
      </c>
      <c r="G65" s="38">
        <v>0</v>
      </c>
      <c r="H65" s="38">
        <v>0</v>
      </c>
      <c r="I65" s="38">
        <v>10</v>
      </c>
      <c r="J65" s="38">
        <v>42</v>
      </c>
      <c r="K65" s="33" t="s">
        <v>31</v>
      </c>
      <c r="L65" s="30"/>
    </row>
    <row r="66" spans="1:12" ht="15">
      <c r="A66" s="24"/>
      <c r="B66" s="25"/>
      <c r="C66" s="26"/>
      <c r="D66" s="31" t="s">
        <v>32</v>
      </c>
      <c r="E66" s="37" t="s">
        <v>62</v>
      </c>
      <c r="F66" s="33">
        <v>30</v>
      </c>
      <c r="G66" s="34">
        <v>2</v>
      </c>
      <c r="H66" s="34">
        <v>0</v>
      </c>
      <c r="I66" s="34">
        <v>16</v>
      </c>
      <c r="J66" s="34">
        <v>79</v>
      </c>
      <c r="K66" s="33" t="s">
        <v>34</v>
      </c>
      <c r="L66" s="30"/>
    </row>
    <row r="67" spans="1:12" ht="15">
      <c r="A67" s="24"/>
      <c r="B67" s="25"/>
      <c r="C67" s="26"/>
      <c r="D67" s="31" t="s">
        <v>38</v>
      </c>
      <c r="E67" s="37" t="s">
        <v>70</v>
      </c>
      <c r="F67" s="33">
        <v>150</v>
      </c>
      <c r="G67" s="34">
        <v>4</v>
      </c>
      <c r="H67" s="34">
        <v>10</v>
      </c>
      <c r="I67" s="34">
        <v>40</v>
      </c>
      <c r="J67" s="34">
        <v>267</v>
      </c>
      <c r="K67" s="33" t="s">
        <v>71</v>
      </c>
      <c r="L67" s="30"/>
    </row>
    <row r="68" spans="1:12" ht="30">
      <c r="A68" s="24"/>
      <c r="B68" s="25"/>
      <c r="C68" s="26"/>
      <c r="D68" s="18" t="s">
        <v>43</v>
      </c>
      <c r="E68" s="65" t="s">
        <v>72</v>
      </c>
      <c r="F68" s="33">
        <v>60</v>
      </c>
      <c r="G68" s="33">
        <v>0</v>
      </c>
      <c r="H68" s="33">
        <v>0</v>
      </c>
      <c r="I68" s="33">
        <v>1</v>
      </c>
      <c r="J68" s="33">
        <v>7</v>
      </c>
      <c r="K68" s="66" t="s">
        <v>54</v>
      </c>
      <c r="L68" s="30"/>
    </row>
    <row r="69" spans="1:12" ht="15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5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5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18</v>
      </c>
      <c r="H71" s="47">
        <f>SUM(H64:H70)</f>
        <v>18</v>
      </c>
      <c r="I71" s="47">
        <f>SUM(I64:I70)</f>
        <v>74</v>
      </c>
      <c r="J71" s="47">
        <f>SUM(J64:J70)</f>
        <v>551</v>
      </c>
      <c r="K71" s="48"/>
      <c r="L71" s="49">
        <v>96.4</v>
      </c>
    </row>
    <row r="72" spans="1:12" ht="15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5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5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5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5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5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5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5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5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5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103" t="s">
        <v>50</v>
      </c>
      <c r="D82" s="104"/>
      <c r="E82" s="56"/>
      <c r="F82" s="57">
        <f>F71+F81</f>
        <v>560</v>
      </c>
      <c r="G82" s="57">
        <f>G71+G81</f>
        <v>18</v>
      </c>
      <c r="H82" s="57">
        <f>H71+H81</f>
        <v>18</v>
      </c>
      <c r="I82" s="57">
        <f>I71+I81</f>
        <v>74</v>
      </c>
      <c r="J82" s="57">
        <f>J71+J81</f>
        <v>551</v>
      </c>
      <c r="K82" s="57"/>
      <c r="L82" s="57">
        <f>L71+L81</f>
        <v>96.4</v>
      </c>
    </row>
    <row r="83" spans="1:12" ht="15">
      <c r="A83" s="15">
        <v>1</v>
      </c>
      <c r="B83" s="16">
        <v>5</v>
      </c>
      <c r="C83" s="17" t="s">
        <v>25</v>
      </c>
      <c r="D83" s="31" t="s">
        <v>73</v>
      </c>
      <c r="E83" s="37" t="s">
        <v>74</v>
      </c>
      <c r="F83" s="33">
        <v>10</v>
      </c>
      <c r="G83" s="82">
        <v>2</v>
      </c>
      <c r="H83" s="82">
        <v>4</v>
      </c>
      <c r="I83" s="82">
        <v>0</v>
      </c>
      <c r="J83" s="82">
        <v>35</v>
      </c>
      <c r="K83" s="33" t="s">
        <v>75</v>
      </c>
      <c r="L83" s="23"/>
    </row>
    <row r="84" spans="1:12" ht="15">
      <c r="A84" s="24"/>
      <c r="B84" s="25"/>
      <c r="C84" s="26"/>
      <c r="D84" s="83" t="s">
        <v>29</v>
      </c>
      <c r="E84" s="37" t="s">
        <v>76</v>
      </c>
      <c r="F84" s="33">
        <v>200</v>
      </c>
      <c r="G84" s="38">
        <v>0</v>
      </c>
      <c r="H84" s="38">
        <v>0</v>
      </c>
      <c r="I84" s="38">
        <v>10</v>
      </c>
      <c r="J84" s="33">
        <v>43</v>
      </c>
      <c r="K84" s="33" t="s">
        <v>77</v>
      </c>
      <c r="L84" s="30"/>
    </row>
    <row r="85" spans="1:12" ht="15">
      <c r="A85" s="24"/>
      <c r="B85" s="25"/>
      <c r="C85" s="26"/>
      <c r="D85" s="81" t="s">
        <v>32</v>
      </c>
      <c r="E85" s="37" t="s">
        <v>62</v>
      </c>
      <c r="F85" s="33">
        <v>50</v>
      </c>
      <c r="G85" s="34">
        <v>4</v>
      </c>
      <c r="H85" s="34">
        <v>1</v>
      </c>
      <c r="I85" s="34">
        <v>26</v>
      </c>
      <c r="J85" s="34">
        <v>133</v>
      </c>
      <c r="K85" s="33" t="s">
        <v>34</v>
      </c>
      <c r="L85" s="30"/>
    </row>
    <row r="86" spans="1:12" ht="15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</v>
      </c>
      <c r="H86" s="34">
        <v>0</v>
      </c>
      <c r="I86" s="34">
        <v>9</v>
      </c>
      <c r="J86" s="34">
        <v>47</v>
      </c>
      <c r="K86" s="33" t="s">
        <v>28</v>
      </c>
      <c r="L86" s="30"/>
    </row>
    <row r="87" spans="1:12" ht="15">
      <c r="A87" s="24"/>
      <c r="B87" s="25"/>
      <c r="C87" s="26"/>
      <c r="D87" s="18" t="s">
        <v>38</v>
      </c>
      <c r="E87" s="84" t="s">
        <v>78</v>
      </c>
      <c r="F87" s="33">
        <v>200</v>
      </c>
      <c r="G87" s="82">
        <v>9</v>
      </c>
      <c r="H87" s="82">
        <v>7</v>
      </c>
      <c r="I87" s="82">
        <v>37</v>
      </c>
      <c r="J87" s="82">
        <v>246</v>
      </c>
      <c r="K87" s="33" t="s">
        <v>40</v>
      </c>
      <c r="L87" s="30"/>
    </row>
    <row r="88" spans="1:12" ht="15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5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5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9">
        <v>96.4</v>
      </c>
    </row>
    <row r="91" spans="1:12" ht="15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5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5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5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5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5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5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5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5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5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103" t="s">
        <v>50</v>
      </c>
      <c r="D101" s="104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96.4</v>
      </c>
    </row>
    <row r="102" spans="1:12" ht="51.75">
      <c r="A102" s="15">
        <v>2</v>
      </c>
      <c r="B102" s="16">
        <v>1</v>
      </c>
      <c r="C102" s="17" t="s">
        <v>25</v>
      </c>
      <c r="D102" s="72" t="s">
        <v>38</v>
      </c>
      <c r="E102" s="73" t="s">
        <v>79</v>
      </c>
      <c r="F102" s="60">
        <v>120</v>
      </c>
      <c r="G102" s="62">
        <v>10</v>
      </c>
      <c r="H102" s="62">
        <v>11</v>
      </c>
      <c r="I102" s="33">
        <v>7</v>
      </c>
      <c r="J102" s="62">
        <v>184</v>
      </c>
      <c r="K102" s="85" t="s">
        <v>80</v>
      </c>
      <c r="L102" s="23"/>
    </row>
    <row r="103" spans="1:12" ht="15">
      <c r="A103" s="24"/>
      <c r="B103" s="25"/>
      <c r="C103" s="26"/>
      <c r="D103" s="31" t="s">
        <v>29</v>
      </c>
      <c r="E103" s="37" t="s">
        <v>69</v>
      </c>
      <c r="F103" s="33">
        <v>200</v>
      </c>
      <c r="G103" s="38">
        <v>0</v>
      </c>
      <c r="H103" s="38">
        <v>0</v>
      </c>
      <c r="I103" s="38">
        <v>10</v>
      </c>
      <c r="J103" s="38">
        <v>42</v>
      </c>
      <c r="K103" s="33" t="s">
        <v>31</v>
      </c>
      <c r="L103" s="30"/>
    </row>
    <row r="104" spans="1:12" ht="15">
      <c r="A104" s="24"/>
      <c r="B104" s="25"/>
      <c r="C104" s="26"/>
      <c r="D104" s="81" t="s">
        <v>32</v>
      </c>
      <c r="E104" s="37" t="s">
        <v>62</v>
      </c>
      <c r="F104" s="33">
        <v>30</v>
      </c>
      <c r="G104" s="34">
        <v>2</v>
      </c>
      <c r="H104" s="34">
        <v>1</v>
      </c>
      <c r="I104" s="34">
        <v>16</v>
      </c>
      <c r="J104" s="34">
        <v>79</v>
      </c>
      <c r="K104" s="33" t="s">
        <v>34</v>
      </c>
      <c r="L104" s="30"/>
    </row>
    <row r="105" spans="1:12" ht="15.75">
      <c r="A105" s="24"/>
      <c r="B105" s="25"/>
      <c r="C105" s="26"/>
      <c r="D105" s="31" t="s">
        <v>38</v>
      </c>
      <c r="E105" s="86" t="s">
        <v>55</v>
      </c>
      <c r="F105" s="20">
        <v>150</v>
      </c>
      <c r="G105" s="68">
        <v>5</v>
      </c>
      <c r="H105" s="68">
        <v>6</v>
      </c>
      <c r="I105" s="68">
        <v>31</v>
      </c>
      <c r="J105" s="68">
        <v>205</v>
      </c>
      <c r="K105" s="87" t="s">
        <v>56</v>
      </c>
      <c r="L105" s="30"/>
    </row>
    <row r="106" spans="1:12" ht="15">
      <c r="A106" s="24"/>
      <c r="B106" s="25"/>
      <c r="C106" s="26"/>
      <c r="D106" s="18" t="s">
        <v>43</v>
      </c>
      <c r="E106" s="37" t="s">
        <v>63</v>
      </c>
      <c r="F106" s="33">
        <v>60</v>
      </c>
      <c r="G106" s="33">
        <v>1</v>
      </c>
      <c r="H106" s="33">
        <v>1</v>
      </c>
      <c r="I106" s="33">
        <v>6</v>
      </c>
      <c r="J106" s="33">
        <v>62</v>
      </c>
      <c r="K106" s="33" t="s">
        <v>81</v>
      </c>
      <c r="L106" s="30"/>
    </row>
    <row r="107" spans="1:12" ht="15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5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5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18</v>
      </c>
      <c r="H109" s="47">
        <f>SUM(H102:H108)</f>
        <v>19</v>
      </c>
      <c r="I109" s="47">
        <f>SUM(I102:I108)</f>
        <v>70</v>
      </c>
      <c r="J109" s="47">
        <f>SUM(J102:J108)</f>
        <v>572</v>
      </c>
      <c r="K109" s="48"/>
      <c r="L109" s="49">
        <v>96.4</v>
      </c>
    </row>
    <row r="110" spans="1:12" ht="15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5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5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5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5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5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5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5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5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5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>
      <c r="A120" s="54">
        <f>A102</f>
        <v>2</v>
      </c>
      <c r="B120" s="55">
        <f>B102</f>
        <v>1</v>
      </c>
      <c r="C120" s="103" t="s">
        <v>50</v>
      </c>
      <c r="D120" s="104"/>
      <c r="E120" s="56"/>
      <c r="F120" s="57">
        <f>F109+F119</f>
        <v>560</v>
      </c>
      <c r="G120" s="57">
        <f>G109+G119</f>
        <v>18</v>
      </c>
      <c r="H120" s="57">
        <f>H109+H119</f>
        <v>19</v>
      </c>
      <c r="I120" s="57">
        <f>I109+I119</f>
        <v>70</v>
      </c>
      <c r="J120" s="57">
        <f>J109+J119</f>
        <v>572</v>
      </c>
      <c r="K120" s="57"/>
      <c r="L120" s="57">
        <f>L109+L119</f>
        <v>96.4</v>
      </c>
    </row>
    <row r="121" spans="1:12" ht="15">
      <c r="A121" s="58">
        <v>2</v>
      </c>
      <c r="B121" s="25">
        <v>2</v>
      </c>
      <c r="C121" s="17" t="s">
        <v>25</v>
      </c>
      <c r="D121" s="18" t="s">
        <v>38</v>
      </c>
      <c r="E121" s="19" t="s">
        <v>82</v>
      </c>
      <c r="F121" s="20">
        <v>200</v>
      </c>
      <c r="G121" s="21">
        <v>7</v>
      </c>
      <c r="H121" s="21">
        <v>11</v>
      </c>
      <c r="I121" s="21">
        <v>34</v>
      </c>
      <c r="J121" s="21">
        <v>264</v>
      </c>
      <c r="K121" s="22" t="s">
        <v>83</v>
      </c>
      <c r="L121" s="23"/>
    </row>
    <row r="122" spans="1:12" ht="15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7</v>
      </c>
      <c r="H122" s="21">
        <v>4</v>
      </c>
      <c r="I122" s="21">
        <v>15</v>
      </c>
      <c r="J122" s="21">
        <v>129</v>
      </c>
      <c r="K122" s="29" t="s">
        <v>37</v>
      </c>
      <c r="L122" s="30"/>
    </row>
    <row r="123" spans="1:12" ht="15">
      <c r="A123" s="58"/>
      <c r="B123" s="25"/>
      <c r="C123" s="26"/>
      <c r="D123" s="31" t="s">
        <v>32</v>
      </c>
      <c r="E123" s="32" t="s">
        <v>62</v>
      </c>
      <c r="F123" s="33">
        <v>30</v>
      </c>
      <c r="G123" s="34">
        <v>2</v>
      </c>
      <c r="H123" s="34">
        <v>1</v>
      </c>
      <c r="I123" s="34">
        <v>15</v>
      </c>
      <c r="J123" s="34">
        <v>79</v>
      </c>
      <c r="K123" s="35" t="s">
        <v>34</v>
      </c>
      <c r="L123" s="30"/>
    </row>
    <row r="124" spans="1:12" ht="15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</v>
      </c>
      <c r="H124" s="34">
        <v>0</v>
      </c>
      <c r="I124" s="34">
        <v>9</v>
      </c>
      <c r="J124" s="34">
        <v>47</v>
      </c>
      <c r="K124" s="35" t="s">
        <v>28</v>
      </c>
      <c r="L124" s="30"/>
    </row>
    <row r="125" spans="1:12" ht="15">
      <c r="A125" s="58"/>
      <c r="B125" s="25"/>
      <c r="C125" s="26"/>
      <c r="D125" s="36" t="s">
        <v>29</v>
      </c>
      <c r="E125" s="37" t="s">
        <v>65</v>
      </c>
      <c r="F125" s="33">
        <v>200</v>
      </c>
      <c r="G125" s="38">
        <v>0</v>
      </c>
      <c r="H125" s="38">
        <v>0</v>
      </c>
      <c r="I125" s="38">
        <v>9</v>
      </c>
      <c r="J125" s="38">
        <v>43</v>
      </c>
      <c r="K125" s="33" t="s">
        <v>77</v>
      </c>
      <c r="L125" s="30"/>
    </row>
    <row r="126" spans="1:12" ht="15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5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5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16</v>
      </c>
      <c r="H128" s="47">
        <f>SUM(H121:H127)</f>
        <v>16</v>
      </c>
      <c r="I128" s="47">
        <f>SUM(I121:I127)</f>
        <v>82</v>
      </c>
      <c r="J128" s="47">
        <f>SUM(J121:J127)</f>
        <v>562</v>
      </c>
      <c r="K128" s="48"/>
      <c r="L128" s="49">
        <v>96.4</v>
      </c>
    </row>
    <row r="129" spans="1:12" ht="15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5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5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5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5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5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5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5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5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5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>
      <c r="A139" s="71">
        <f>A121</f>
        <v>2</v>
      </c>
      <c r="B139" s="71">
        <f>B121</f>
        <v>2</v>
      </c>
      <c r="C139" s="103" t="s">
        <v>50</v>
      </c>
      <c r="D139" s="104"/>
      <c r="E139" s="56"/>
      <c r="F139" s="57">
        <f>F128+F138</f>
        <v>600</v>
      </c>
      <c r="G139" s="57">
        <f>G128+G138</f>
        <v>16</v>
      </c>
      <c r="H139" s="57">
        <f>H128+H138</f>
        <v>16</v>
      </c>
      <c r="I139" s="57">
        <f>I128+I138</f>
        <v>82</v>
      </c>
      <c r="J139" s="57">
        <f>J128+J138</f>
        <v>562</v>
      </c>
      <c r="K139" s="57"/>
      <c r="L139" s="57">
        <f>L128+L138</f>
        <v>96.4</v>
      </c>
    </row>
    <row r="140" spans="1:12" ht="15">
      <c r="A140" s="15">
        <v>2</v>
      </c>
      <c r="B140" s="16">
        <v>3</v>
      </c>
      <c r="C140" s="17" t="s">
        <v>25</v>
      </c>
      <c r="D140" s="18" t="s">
        <v>38</v>
      </c>
      <c r="E140" s="19" t="s">
        <v>84</v>
      </c>
      <c r="F140" s="60">
        <v>120</v>
      </c>
      <c r="G140" s="62">
        <v>10</v>
      </c>
      <c r="H140" s="62">
        <v>12</v>
      </c>
      <c r="I140" s="62">
        <v>11</v>
      </c>
      <c r="J140" s="62">
        <v>209</v>
      </c>
      <c r="K140" s="22" t="s">
        <v>85</v>
      </c>
      <c r="L140" s="23"/>
    </row>
    <row r="141" spans="1:12" ht="15">
      <c r="A141" s="24"/>
      <c r="B141" s="25"/>
      <c r="C141" s="26"/>
      <c r="D141" s="31" t="s">
        <v>43</v>
      </c>
      <c r="E141" s="32" t="s">
        <v>86</v>
      </c>
      <c r="F141" s="33">
        <v>60</v>
      </c>
      <c r="G141" s="33">
        <v>0</v>
      </c>
      <c r="H141" s="33">
        <v>3</v>
      </c>
      <c r="I141" s="33">
        <v>4</v>
      </c>
      <c r="J141" s="33">
        <v>55</v>
      </c>
      <c r="K141" s="35" t="s">
        <v>87</v>
      </c>
      <c r="L141" s="30"/>
    </row>
    <row r="142" spans="1:12" ht="15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</v>
      </c>
      <c r="H142" s="34">
        <v>1</v>
      </c>
      <c r="I142" s="34">
        <v>16</v>
      </c>
      <c r="J142" s="34">
        <v>79</v>
      </c>
      <c r="K142" s="33" t="s">
        <v>88</v>
      </c>
      <c r="L142" s="30"/>
    </row>
    <row r="143" spans="1:12" ht="15.75" customHeight="1">
      <c r="A143" s="24"/>
      <c r="B143" s="25"/>
      <c r="C143" s="26"/>
      <c r="D143" s="31" t="s">
        <v>38</v>
      </c>
      <c r="E143" s="37" t="s">
        <v>60</v>
      </c>
      <c r="F143" s="33">
        <v>150</v>
      </c>
      <c r="G143" s="33">
        <v>3</v>
      </c>
      <c r="H143" s="33">
        <v>0</v>
      </c>
      <c r="I143" s="33">
        <v>24</v>
      </c>
      <c r="J143" s="33">
        <v>112</v>
      </c>
      <c r="K143" s="33" t="s">
        <v>89</v>
      </c>
      <c r="L143" s="30"/>
    </row>
    <row r="144" spans="1:12" ht="15">
      <c r="A144" s="24"/>
      <c r="B144" s="25"/>
      <c r="C144" s="26"/>
      <c r="D144" s="36" t="s">
        <v>29</v>
      </c>
      <c r="E144" s="37" t="s">
        <v>30</v>
      </c>
      <c r="F144" s="33">
        <v>200</v>
      </c>
      <c r="G144" s="38">
        <v>1</v>
      </c>
      <c r="H144" s="38">
        <v>1</v>
      </c>
      <c r="I144" s="38">
        <v>12</v>
      </c>
      <c r="J144" s="38">
        <v>66</v>
      </c>
      <c r="K144" s="33" t="s">
        <v>58</v>
      </c>
      <c r="L144" s="30"/>
    </row>
    <row r="145" spans="1:12" ht="15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5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5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16</v>
      </c>
      <c r="H147" s="47">
        <f>SUM(H140:H146)</f>
        <v>17</v>
      </c>
      <c r="I147" s="47">
        <f>SUM(I140:I146)</f>
        <v>67</v>
      </c>
      <c r="J147" s="47">
        <f>SUM(J140:J146)</f>
        <v>521</v>
      </c>
      <c r="K147" s="48"/>
      <c r="L147" s="49">
        <v>96.4</v>
      </c>
    </row>
    <row r="148" spans="1:12" ht="15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5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5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5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5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5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5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5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5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5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>
      <c r="A158" s="54">
        <f>A140</f>
        <v>2</v>
      </c>
      <c r="B158" s="55">
        <f>B140</f>
        <v>3</v>
      </c>
      <c r="C158" s="103" t="s">
        <v>50</v>
      </c>
      <c r="D158" s="104"/>
      <c r="E158" s="56"/>
      <c r="F158" s="57">
        <f>F147+F157</f>
        <v>560</v>
      </c>
      <c r="G158" s="57">
        <f>G147+G157</f>
        <v>16</v>
      </c>
      <c r="H158" s="57">
        <f>H147+H157</f>
        <v>17</v>
      </c>
      <c r="I158" s="57">
        <f>I147+I157</f>
        <v>67</v>
      </c>
      <c r="J158" s="57">
        <f>J147+J157</f>
        <v>521</v>
      </c>
      <c r="K158" s="57"/>
      <c r="L158" s="57">
        <f>L147+L157</f>
        <v>96.4</v>
      </c>
    </row>
    <row r="159" spans="1:12" ht="15">
      <c r="A159" s="15">
        <v>2</v>
      </c>
      <c r="B159" s="16">
        <v>4</v>
      </c>
      <c r="C159" s="17" t="s">
        <v>25</v>
      </c>
      <c r="D159" s="18" t="s">
        <v>26</v>
      </c>
      <c r="E159" s="90" t="s">
        <v>27</v>
      </c>
      <c r="F159" s="33">
        <v>100</v>
      </c>
      <c r="G159" s="33">
        <v>1</v>
      </c>
      <c r="H159" s="33">
        <v>3</v>
      </c>
      <c r="I159" s="33">
        <v>5</v>
      </c>
      <c r="J159" s="33">
        <v>51</v>
      </c>
      <c r="K159" s="33" t="s">
        <v>90</v>
      </c>
      <c r="L159" s="23"/>
    </row>
    <row r="160" spans="1:12" ht="45">
      <c r="A160" s="24"/>
      <c r="B160" s="25"/>
      <c r="C160" s="26"/>
      <c r="D160" s="27" t="s">
        <v>38</v>
      </c>
      <c r="E160" s="73" t="s">
        <v>91</v>
      </c>
      <c r="F160" s="33">
        <v>250</v>
      </c>
      <c r="G160" s="91">
        <v>9</v>
      </c>
      <c r="H160" s="91">
        <v>10</v>
      </c>
      <c r="I160" s="91">
        <v>11</v>
      </c>
      <c r="J160" s="91">
        <v>177</v>
      </c>
      <c r="K160" s="20" t="s">
        <v>92</v>
      </c>
      <c r="L160" s="30"/>
    </row>
    <row r="161" spans="1:12" ht="15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1</v>
      </c>
      <c r="H161" s="34">
        <v>0</v>
      </c>
      <c r="I161" s="34">
        <v>14</v>
      </c>
      <c r="J161" s="34">
        <v>68</v>
      </c>
      <c r="K161" s="33" t="s">
        <v>93</v>
      </c>
      <c r="L161" s="30"/>
    </row>
    <row r="162" spans="1:12" ht="15">
      <c r="A162" s="24"/>
      <c r="B162" s="25"/>
      <c r="C162" s="26"/>
      <c r="D162" s="81" t="s">
        <v>29</v>
      </c>
      <c r="E162" s="92" t="s">
        <v>76</v>
      </c>
      <c r="F162" s="93">
        <v>200</v>
      </c>
      <c r="G162" s="93">
        <v>0</v>
      </c>
      <c r="H162" s="93">
        <v>0</v>
      </c>
      <c r="I162" s="93">
        <v>19</v>
      </c>
      <c r="J162" s="93">
        <v>81</v>
      </c>
      <c r="K162" s="93" t="s">
        <v>94</v>
      </c>
      <c r="L162" s="30"/>
    </row>
    <row r="163" spans="1:12" ht="15.75">
      <c r="A163" s="24"/>
      <c r="B163" s="25"/>
      <c r="C163" s="26"/>
      <c r="D163" s="31" t="s">
        <v>73</v>
      </c>
      <c r="E163" s="67" t="s">
        <v>95</v>
      </c>
      <c r="F163" s="20">
        <v>10</v>
      </c>
      <c r="G163" s="68">
        <v>5</v>
      </c>
      <c r="H163" s="68">
        <v>6</v>
      </c>
      <c r="I163" s="68">
        <v>31</v>
      </c>
      <c r="J163" s="68">
        <v>205</v>
      </c>
      <c r="K163" s="69" t="s">
        <v>56</v>
      </c>
      <c r="L163" s="30"/>
    </row>
    <row r="164" spans="1:12" ht="15.75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5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5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16</v>
      </c>
      <c r="H166" s="47">
        <f>SUM(H159:H165)</f>
        <v>19</v>
      </c>
      <c r="I166" s="47">
        <f>SUM(I159:I165)</f>
        <v>80</v>
      </c>
      <c r="J166" s="47">
        <f>SUM(J159:J165)</f>
        <v>582</v>
      </c>
      <c r="K166" s="48"/>
      <c r="L166" s="49">
        <v>96.4</v>
      </c>
    </row>
    <row r="167" spans="1:12" ht="15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5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5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5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5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5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5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5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5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5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>
      <c r="A177" s="54">
        <f>A159</f>
        <v>2</v>
      </c>
      <c r="B177" s="55">
        <f>B159</f>
        <v>4</v>
      </c>
      <c r="C177" s="103" t="s">
        <v>50</v>
      </c>
      <c r="D177" s="104"/>
      <c r="E177" s="56"/>
      <c r="F177" s="57">
        <f>F166+F176</f>
        <v>610</v>
      </c>
      <c r="G177" s="57">
        <f>G166+G176</f>
        <v>16</v>
      </c>
      <c r="H177" s="57">
        <f>H166+H176</f>
        <v>19</v>
      </c>
      <c r="I177" s="57">
        <f>I166+I176</f>
        <v>80</v>
      </c>
      <c r="J177" s="57">
        <f>J166+J176</f>
        <v>582</v>
      </c>
      <c r="K177" s="57"/>
      <c r="L177" s="57">
        <f>L166+L176</f>
        <v>96.4</v>
      </c>
    </row>
    <row r="178" spans="1:12" ht="30">
      <c r="A178" s="15">
        <v>2</v>
      </c>
      <c r="B178" s="16">
        <v>5</v>
      </c>
      <c r="C178" s="17" t="s">
        <v>25</v>
      </c>
      <c r="D178" s="72" t="s">
        <v>38</v>
      </c>
      <c r="E178" s="73" t="s">
        <v>96</v>
      </c>
      <c r="F178" s="20">
        <v>200</v>
      </c>
      <c r="G178" s="21">
        <v>15</v>
      </c>
      <c r="H178" s="21">
        <v>14</v>
      </c>
      <c r="I178" s="21">
        <v>34</v>
      </c>
      <c r="J178" s="21">
        <v>302</v>
      </c>
      <c r="K178" s="20" t="s">
        <v>97</v>
      </c>
      <c r="L178" s="23"/>
    </row>
    <row r="179" spans="1:12" ht="15">
      <c r="A179" s="24"/>
      <c r="B179" s="25"/>
      <c r="C179" s="26"/>
      <c r="D179" s="18" t="s">
        <v>43</v>
      </c>
      <c r="E179" s="73" t="s">
        <v>98</v>
      </c>
      <c r="F179" s="22">
        <v>60</v>
      </c>
      <c r="G179" s="74">
        <v>1</v>
      </c>
      <c r="H179" s="74">
        <v>1</v>
      </c>
      <c r="I179" s="74">
        <v>6</v>
      </c>
      <c r="J179" s="74">
        <v>38</v>
      </c>
      <c r="K179" s="22" t="s">
        <v>81</v>
      </c>
      <c r="L179" s="30"/>
    </row>
    <row r="180" spans="1:12" ht="15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</v>
      </c>
      <c r="H180" s="34">
        <v>1</v>
      </c>
      <c r="I180" s="34">
        <v>24</v>
      </c>
      <c r="J180" s="34">
        <v>133</v>
      </c>
      <c r="K180" s="33" t="s">
        <v>99</v>
      </c>
      <c r="L180" s="30"/>
    </row>
    <row r="181" spans="1:12" ht="15">
      <c r="A181" s="24"/>
      <c r="B181" s="25"/>
      <c r="C181" s="26"/>
      <c r="D181" s="31" t="s">
        <v>29</v>
      </c>
      <c r="E181" s="92" t="s">
        <v>65</v>
      </c>
      <c r="F181" s="93">
        <v>200</v>
      </c>
      <c r="G181" s="93">
        <v>0</v>
      </c>
      <c r="H181" s="93">
        <v>0</v>
      </c>
      <c r="I181" s="93">
        <v>18</v>
      </c>
      <c r="J181" s="93">
        <v>81</v>
      </c>
      <c r="K181" s="93" t="s">
        <v>94</v>
      </c>
      <c r="L181" s="30"/>
    </row>
    <row r="182" spans="1:12" ht="15">
      <c r="A182" s="24"/>
      <c r="B182" s="25"/>
      <c r="C182" s="26"/>
      <c r="D182" s="31"/>
      <c r="E182" s="92"/>
      <c r="F182" s="93"/>
      <c r="G182" s="93"/>
      <c r="H182" s="93"/>
      <c r="I182" s="93"/>
      <c r="J182" s="93"/>
      <c r="K182" s="93"/>
      <c r="L182" s="30"/>
    </row>
    <row r="183" spans="1:12" ht="15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5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19</v>
      </c>
      <c r="H185" s="47">
        <f>SUM(H178:H184)</f>
        <v>16</v>
      </c>
      <c r="I185" s="47">
        <f>SUM(I178:I184)</f>
        <v>82</v>
      </c>
      <c r="J185" s="47">
        <f>SUM(J178:J184)</f>
        <v>554</v>
      </c>
      <c r="K185" s="48"/>
      <c r="L185" s="49">
        <v>96.4</v>
      </c>
    </row>
    <row r="186" spans="1:12" ht="15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5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5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5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5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5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5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5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5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5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>
      <c r="A196" s="54">
        <f>A178</f>
        <v>2</v>
      </c>
      <c r="B196" s="55">
        <f>B178</f>
        <v>5</v>
      </c>
      <c r="C196" s="103" t="s">
        <v>50</v>
      </c>
      <c r="D196" s="104"/>
      <c r="E196" s="56"/>
      <c r="F196" s="57">
        <f>F185+F195</f>
        <v>510</v>
      </c>
      <c r="G196" s="57">
        <f>G185+G195</f>
        <v>19</v>
      </c>
      <c r="H196" s="57">
        <f>H185+H195</f>
        <v>16</v>
      </c>
      <c r="I196" s="57">
        <f>I185+I195</f>
        <v>82</v>
      </c>
      <c r="J196" s="57">
        <f>J185+J195</f>
        <v>554</v>
      </c>
      <c r="K196" s="57"/>
      <c r="L196" s="57">
        <f>L185+L195</f>
        <v>96.4</v>
      </c>
    </row>
    <row r="197" spans="1:12">
      <c r="A197" s="94"/>
      <c r="B197" s="95"/>
      <c r="C197" s="105" t="s">
        <v>100</v>
      </c>
      <c r="D197" s="106"/>
      <c r="E197" s="107"/>
      <c r="F197" s="96">
        <f>(F24+F43+F63+F82+F101+F120+F139+F158+F177+F196)/(IF(F24=0,0,1)+IF(F43=0,0,1)+IF(F63=0,0,1)+IF(F82=0,0,1)+IF(F101=0,0,1)+IF(F120=0,0,1)+IF(F139=0,0,1)+IF(F158=0,0,1)+IF(F177=0,0,1)+IF(F196=0,0,1))</f>
        <v>568</v>
      </c>
      <c r="G197" s="96">
        <f>(G24+G43+G63+G82+G101+G120+G139+G158+G177+G196)/(IF(G24=0,0,1)+IF(G43=0,0,1)+IF(G63=0,0,1)+IF(G82=0,0,1)+IF(G101=0,0,1)+IF(G120=0,0,1)+IF(G139=0,0,1)+IF(G158=0,0,1)+IF(G177=0,0,1)+IF(G196=0,0,1))</f>
        <v>16.7</v>
      </c>
      <c r="H197" s="96">
        <f>(H24+H43+H63+H82+H101+H120+H139+H158+H177+H196)/(IF(H24=0,0,1)+IF(H43=0,0,1)+IF(H63=0,0,1)+IF(H82=0,0,1)+IF(H101=0,0,1)+IF(H120=0,0,1)+IF(H139=0,0,1)+IF(H158=0,0,1)+IF(H177=0,0,1)+IF(H196=0,0,1))</f>
        <v>16.8</v>
      </c>
      <c r="I197" s="96">
        <f>(I24+I43+I63+I82+I101+I120+I139+I158+I177+I196)/(IF(I24=0,0,1)+IF(I43=0,0,1)+IF(I63=0,0,1)+IF(I82=0,0,1)+IF(I101=0,0,1)+IF(I120=0,0,1)+IF(I139=0,0,1)+IF(I158=0,0,1)+IF(I177=0,0,1)+IF(I196=0,0,1))</f>
        <v>76.7</v>
      </c>
      <c r="J197" s="96">
        <f>(J24+J43+J63+J82+J101+J120+J139+J158+J177+J196)/(IF(J24=0,0,1)+IF(J43=0,0,1)+IF(J63=0,0,1)+IF(J82=0,0,1)+IF(J101=0,0,1)+IF(J120=0,0,1)+IF(J139=0,0,1)+IF(J158=0,0,1)+IF(J177=0,0,1)+IF(J196=0,0,1))</f>
        <v>553.6</v>
      </c>
      <c r="K197" s="96"/>
      <c r="L197" s="96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МКОУ РОМАШКИНСКАЯ СШ</dc:creator>
  <cp:lastModifiedBy>User</cp:lastModifiedBy>
  <dcterms:created xsi:type="dcterms:W3CDTF">2025-01-07T13:38:47Z</dcterms:created>
  <dcterms:modified xsi:type="dcterms:W3CDTF">2025-01-09T05:51:20Z</dcterms:modified>
</cp:coreProperties>
</file>